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7\"/>
    </mc:Choice>
  </mc:AlternateContent>
  <bookViews>
    <workbookView xWindow="0" yWindow="0" windowWidth="28800" windowHeight="12437" activeTab="1"/>
  </bookViews>
  <sheets>
    <sheet name="17-4 Skjema" sheetId="2" r:id="rId1"/>
    <sheet name="17-4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2" l="1"/>
  <c r="C46" i="2"/>
  <c r="D30" i="2"/>
  <c r="D34" i="2" s="1"/>
  <c r="D35" i="2" s="1"/>
  <c r="C30" i="2"/>
  <c r="C34" i="2" s="1"/>
  <c r="C35" i="2" l="1"/>
  <c r="E56" i="1"/>
  <c r="E55" i="1"/>
  <c r="E50" i="1"/>
  <c r="E33" i="1" l="1"/>
  <c r="F34" i="1"/>
  <c r="F33" i="1"/>
  <c r="F32" i="1"/>
  <c r="F29" i="1"/>
  <c r="F27" i="1"/>
  <c r="F26" i="1"/>
  <c r="F43" i="1"/>
  <c r="G43" i="1" s="1"/>
  <c r="F51" i="1"/>
  <c r="E51" i="1"/>
  <c r="E49" i="1"/>
  <c r="E15" i="1"/>
  <c r="F49" i="1" s="1"/>
  <c r="G52" i="1"/>
  <c r="G50" i="1"/>
  <c r="C7" i="1"/>
  <c r="C9" i="1" s="1"/>
  <c r="C12" i="1" s="1"/>
  <c r="C8" i="1"/>
  <c r="C11" i="1"/>
  <c r="C17" i="1"/>
  <c r="E26" i="1"/>
  <c r="E27" i="1"/>
  <c r="E28" i="1"/>
  <c r="F28" i="1" s="1"/>
  <c r="C30" i="1"/>
  <c r="C34" i="1" s="1"/>
  <c r="D30" i="1"/>
  <c r="D34" i="1" s="1"/>
  <c r="D35" i="1" s="1"/>
  <c r="E32" i="1"/>
  <c r="G42" i="1"/>
  <c r="G45" i="1"/>
  <c r="C46" i="1"/>
  <c r="D46" i="1"/>
  <c r="G55" i="1"/>
  <c r="G56" i="1"/>
  <c r="C19" i="1" l="1"/>
  <c r="E25" i="1" s="1"/>
  <c r="G51" i="1"/>
  <c r="G49" i="1"/>
  <c r="F35" i="1"/>
  <c r="C35" i="1"/>
  <c r="F25" i="1" l="1"/>
  <c r="F30" i="1" s="1"/>
  <c r="E35" i="1"/>
  <c r="E48" i="1"/>
  <c r="E59" i="1" s="1"/>
  <c r="E19" i="1"/>
  <c r="G58" i="1"/>
  <c r="F48" i="1" l="1"/>
  <c r="G48" i="1" s="1"/>
  <c r="G53" i="1" s="1"/>
  <c r="E20" i="1"/>
  <c r="F44" i="1" s="1"/>
  <c r="F46" i="1" s="1"/>
  <c r="F57" i="1" s="1"/>
  <c r="G57" i="1" s="1"/>
  <c r="G59" i="1" s="1"/>
  <c r="G44" i="1"/>
  <c r="G46" i="1" s="1"/>
  <c r="F59" i="1" l="1"/>
</calcChain>
</file>

<file path=xl/sharedStrings.xml><?xml version="1.0" encoding="utf-8"?>
<sst xmlns="http://schemas.openxmlformats.org/spreadsheetml/2006/main" count="126" uniqueCount="51">
  <si>
    <t>Sum gjeld og EK</t>
  </si>
  <si>
    <t>Gjeld</t>
  </si>
  <si>
    <t>Årsresultat</t>
  </si>
  <si>
    <t xml:space="preserve">Annen EK </t>
  </si>
  <si>
    <t>Aksjekapital</t>
  </si>
  <si>
    <t>Sum eiendeler</t>
  </si>
  <si>
    <t>Kontanter</t>
  </si>
  <si>
    <t>Varer</t>
  </si>
  <si>
    <t>Aksjer i D</t>
  </si>
  <si>
    <t>Anlegg</t>
  </si>
  <si>
    <t>Goodwill</t>
  </si>
  <si>
    <t>Balanse</t>
  </si>
  <si>
    <t>Resultat</t>
  </si>
  <si>
    <t>Div. kostnader</t>
  </si>
  <si>
    <t>Avskrivninger</t>
  </si>
  <si>
    <t>Varekostnad</t>
  </si>
  <si>
    <t>Salgsinntekter</t>
  </si>
  <si>
    <t>2) Avskrivn. merv.</t>
  </si>
  <si>
    <t>1) Kjøpstidsp.</t>
  </si>
  <si>
    <t>Konsern</t>
  </si>
  <si>
    <t>AS D</t>
  </si>
  <si>
    <t>AS M</t>
  </si>
  <si>
    <t>31.12.x1</t>
  </si>
  <si>
    <t>Annen egenkapital</t>
  </si>
  <si>
    <t xml:space="preserve">Aksjekapital </t>
  </si>
  <si>
    <t>Aksjekjøp</t>
  </si>
  <si>
    <t>Eliminering</t>
  </si>
  <si>
    <t>1.1.x1</t>
  </si>
  <si>
    <t>3) Kostpris for aksjene</t>
  </si>
  <si>
    <t>2) Sum egenkapital kjøpt</t>
  </si>
  <si>
    <t xml:space="preserve">    Annen Egenkapital</t>
  </si>
  <si>
    <t>1) Aksjekapital</t>
  </si>
  <si>
    <t xml:space="preserve"> </t>
  </si>
  <si>
    <t>MERVERDIANALYSE</t>
  </si>
  <si>
    <t>Oppgave 17-4  Løsning</t>
  </si>
  <si>
    <t xml:space="preserve">Antall </t>
  </si>
  <si>
    <t>år avskrivning</t>
  </si>
  <si>
    <t>Årlig</t>
  </si>
  <si>
    <t>avskrivning</t>
  </si>
  <si>
    <t>4) Merverdier  (3 - 2)</t>
  </si>
  <si>
    <t>5) Merverdi anlegg</t>
  </si>
  <si>
    <t>5) Mindreverdi varer</t>
  </si>
  <si>
    <t>6)  Sum merverdier</t>
  </si>
  <si>
    <t>7) Goodwill = rest</t>
  </si>
  <si>
    <t>Merverdier fordelt på</t>
  </si>
  <si>
    <t>Sum</t>
  </si>
  <si>
    <t>Oppgave 17-4  Skjema</t>
  </si>
  <si>
    <t>7) Goodwill = rest 4 - 6</t>
  </si>
  <si>
    <t>a)</t>
  </si>
  <si>
    <t>b)</t>
  </si>
  <si>
    <t>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</si>
</sst>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u/>
      <sz val="10"/>
      <name val="Trebuchet MS"/>
      <family val="2"/>
    </font>
    <font>
      <b/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Font="1"/>
    <xf numFmtId="0" fontId="2" fillId="0" borderId="0" xfId="0" applyFont="1"/>
    <xf numFmtId="3" fontId="2" fillId="0" borderId="1" xfId="0" applyNumberFormat="1" applyFont="1" applyBorder="1"/>
    <xf numFmtId="3" fontId="1" fillId="0" borderId="1" xfId="0" applyNumberFormat="1" applyFont="1" applyBorder="1"/>
    <xf numFmtId="3" fontId="2" fillId="2" borderId="1" xfId="0" applyNumberFormat="1" applyFont="1" applyFill="1" applyBorder="1"/>
    <xf numFmtId="3" fontId="1" fillId="2" borderId="1" xfId="0" applyNumberFormat="1" applyFont="1" applyFill="1" applyBorder="1"/>
    <xf numFmtId="0" fontId="1" fillId="0" borderId="1" xfId="0" applyFont="1" applyBorder="1"/>
    <xf numFmtId="0" fontId="1" fillId="2" borderId="1" xfId="0" applyFont="1" applyFill="1" applyBorder="1"/>
    <xf numFmtId="3" fontId="1" fillId="0" borderId="1" xfId="0" applyNumberFormat="1" applyFont="1" applyBorder="1" applyAlignment="1">
      <alignment horizontal="right"/>
    </xf>
    <xf numFmtId="3" fontId="1" fillId="2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3" fontId="1" fillId="3" borderId="2" xfId="0" applyNumberFormat="1" applyFont="1" applyFill="1" applyBorder="1"/>
    <xf numFmtId="3" fontId="1" fillId="3" borderId="3" xfId="0" applyNumberFormat="1" applyFont="1" applyFill="1" applyBorder="1" applyAlignment="1">
      <alignment horizontal="center"/>
    </xf>
    <xf numFmtId="3" fontId="1" fillId="3" borderId="3" xfId="0" applyNumberFormat="1" applyFont="1" applyFill="1" applyBorder="1"/>
    <xf numFmtId="3" fontId="0" fillId="0" borderId="1" xfId="0" applyNumberFormat="1" applyFont="1" applyBorder="1"/>
    <xf numFmtId="3" fontId="0" fillId="2" borderId="1" xfId="0" applyNumberFormat="1" applyFont="1" applyFill="1" applyBorder="1"/>
    <xf numFmtId="3" fontId="0" fillId="0" borderId="1" xfId="0" applyNumberFormat="1" applyFont="1" applyBorder="1" applyAlignment="1">
      <alignment horizontal="right"/>
    </xf>
    <xf numFmtId="3" fontId="0" fillId="2" borderId="1" xfId="0" applyNumberFormat="1" applyFont="1" applyFill="1" applyBorder="1" applyAlignment="1">
      <alignment horizontal="right"/>
    </xf>
    <xf numFmtId="3" fontId="0" fillId="2" borderId="1" xfId="0" applyNumberFormat="1" applyFont="1" applyFill="1" applyBorder="1" applyAlignment="1">
      <alignment horizontal="center"/>
    </xf>
    <xf numFmtId="3" fontId="0" fillId="3" borderId="2" xfId="0" applyNumberFormat="1" applyFont="1" applyFill="1" applyBorder="1" applyAlignment="1">
      <alignment horizontal="center"/>
    </xf>
    <xf numFmtId="3" fontId="0" fillId="3" borderId="1" xfId="0" applyNumberFormat="1" applyFont="1" applyFill="1" applyBorder="1" applyAlignment="1">
      <alignment horizontal="center"/>
    </xf>
    <xf numFmtId="3" fontId="0" fillId="3" borderId="2" xfId="0" applyNumberFormat="1" applyFont="1" applyFill="1" applyBorder="1"/>
    <xf numFmtId="3" fontId="0" fillId="3" borderId="3" xfId="0" applyNumberFormat="1" applyFont="1" applyFill="1" applyBorder="1" applyAlignment="1">
      <alignment horizontal="center"/>
    </xf>
    <xf numFmtId="3" fontId="0" fillId="3" borderId="3" xfId="0" applyNumberFormat="1" applyFont="1" applyFill="1" applyBorder="1"/>
    <xf numFmtId="3" fontId="0" fillId="0" borderId="1" xfId="0" applyNumberFormat="1" applyFont="1" applyFill="1" applyBorder="1"/>
    <xf numFmtId="3" fontId="0" fillId="0" borderId="4" xfId="0" applyNumberFormat="1" applyFont="1" applyBorder="1"/>
    <xf numFmtId="3" fontId="0" fillId="0" borderId="3" xfId="0" applyNumberFormat="1" applyFont="1" applyFill="1" applyBorder="1"/>
    <xf numFmtId="3" fontId="3" fillId="0" borderId="1" xfId="0" applyNumberFormat="1" applyFont="1" applyBorder="1"/>
    <xf numFmtId="3" fontId="0" fillId="0" borderId="1" xfId="0" applyNumberFormat="1" applyFont="1" applyBorder="1" applyAlignment="1"/>
    <xf numFmtId="9" fontId="0" fillId="3" borderId="2" xfId="1" applyFont="1" applyFill="1" applyBorder="1"/>
    <xf numFmtId="3" fontId="0" fillId="3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3" fontId="1" fillId="0" borderId="1" xfId="0" applyNumberFormat="1" applyFont="1" applyFill="1" applyBorder="1"/>
    <xf numFmtId="9" fontId="0" fillId="0" borderId="0" xfId="0" applyNumberFormat="1" applyFont="1"/>
    <xf numFmtId="9" fontId="0" fillId="3" borderId="2" xfId="1" applyFont="1" applyFill="1" applyBorder="1" applyAlignment="1">
      <alignment horizontal="center"/>
    </xf>
    <xf numFmtId="0" fontId="0" fillId="0" borderId="3" xfId="0" applyFont="1" applyBorder="1"/>
    <xf numFmtId="0" fontId="0" fillId="0" borderId="5" xfId="0" applyFont="1" applyBorder="1"/>
    <xf numFmtId="0" fontId="0" fillId="0" borderId="1" xfId="0" applyFont="1" applyBorder="1"/>
    <xf numFmtId="3" fontId="0" fillId="0" borderId="3" xfId="0" applyNumberFormat="1" applyFont="1" applyBorder="1"/>
    <xf numFmtId="3" fontId="0" fillId="0" borderId="2" xfId="0" applyNumberFormat="1" applyFont="1" applyBorder="1"/>
    <xf numFmtId="3" fontId="0" fillId="0" borderId="2" xfId="0" applyNumberFormat="1" applyFont="1" applyFill="1" applyBorder="1"/>
    <xf numFmtId="3" fontId="0" fillId="2" borderId="3" xfId="0" applyNumberFormat="1" applyFont="1" applyFill="1" applyBorder="1"/>
    <xf numFmtId="3" fontId="0" fillId="2" borderId="2" xfId="0" applyNumberFormat="1" applyFont="1" applyFill="1" applyBorder="1"/>
    <xf numFmtId="3" fontId="0" fillId="0" borderId="6" xfId="0" applyNumberFormat="1" applyFont="1" applyFill="1" applyBorder="1"/>
    <xf numFmtId="0" fontId="0" fillId="0" borderId="6" xfId="0" applyFont="1" applyBorder="1"/>
    <xf numFmtId="0" fontId="1" fillId="3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right"/>
    </xf>
    <xf numFmtId="0" fontId="0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1"/>
  <sheetViews>
    <sheetView showGridLines="0" showZeros="0" workbookViewId="0">
      <selection activeCell="F64" sqref="F64"/>
    </sheetView>
  </sheetViews>
  <sheetFormatPr defaultColWidth="11.4140625" defaultRowHeight="12.9" x14ac:dyDescent="0.35"/>
  <cols>
    <col min="1" max="1" width="7.25" style="1" customWidth="1"/>
    <col min="2" max="2" width="26.58203125" style="2" customWidth="1"/>
    <col min="3" max="3" width="11.4140625" style="1" customWidth="1"/>
    <col min="4" max="4" width="13.25" style="1" customWidth="1"/>
    <col min="5" max="5" width="12.1640625" style="1" customWidth="1"/>
    <col min="6" max="6" width="16.4140625" style="1" customWidth="1"/>
    <col min="7" max="7" width="10.75" style="1" customWidth="1"/>
    <col min="8" max="8" width="9" style="1" customWidth="1"/>
    <col min="9" max="9" width="0.83203125" style="1" hidden="1" customWidth="1"/>
    <col min="10" max="16384" width="11.4140625" style="1"/>
  </cols>
  <sheetData>
    <row r="2" spans="1:5" s="35" customFormat="1" x14ac:dyDescent="0.35">
      <c r="B2" s="36" t="s">
        <v>46</v>
      </c>
    </row>
    <row r="5" spans="1:5" x14ac:dyDescent="0.35">
      <c r="A5" s="1" t="s">
        <v>48</v>
      </c>
      <c r="B5" s="34" t="s">
        <v>33</v>
      </c>
      <c r="C5" s="33"/>
      <c r="D5" s="25" t="s">
        <v>35</v>
      </c>
      <c r="E5" s="25" t="s">
        <v>37</v>
      </c>
    </row>
    <row r="6" spans="1:5" x14ac:dyDescent="0.35">
      <c r="B6" s="24" t="s">
        <v>32</v>
      </c>
      <c r="C6" s="32"/>
      <c r="D6" s="39" t="s">
        <v>36</v>
      </c>
      <c r="E6" s="39" t="s">
        <v>38</v>
      </c>
    </row>
    <row r="7" spans="1:5" x14ac:dyDescent="0.35">
      <c r="B7" s="43" t="s">
        <v>31</v>
      </c>
      <c r="C7" s="29"/>
      <c r="D7" s="40"/>
      <c r="E7" s="40"/>
    </row>
    <row r="8" spans="1:5" x14ac:dyDescent="0.35">
      <c r="B8" s="44" t="s">
        <v>30</v>
      </c>
      <c r="C8" s="45"/>
      <c r="D8" s="41"/>
      <c r="E8" s="41"/>
    </row>
    <row r="9" spans="1:5" x14ac:dyDescent="0.35">
      <c r="B9" s="17" t="s">
        <v>29</v>
      </c>
      <c r="C9" s="27"/>
      <c r="D9" s="41"/>
      <c r="E9" s="41"/>
    </row>
    <row r="10" spans="1:5" x14ac:dyDescent="0.35">
      <c r="B10" s="17"/>
      <c r="C10" s="27"/>
      <c r="D10" s="41"/>
      <c r="E10" s="41"/>
    </row>
    <row r="11" spans="1:5" x14ac:dyDescent="0.35">
      <c r="B11" s="17" t="s">
        <v>28</v>
      </c>
      <c r="C11" s="27"/>
      <c r="D11" s="41"/>
      <c r="E11" s="41"/>
    </row>
    <row r="12" spans="1:5" x14ac:dyDescent="0.35">
      <c r="B12" s="31" t="s">
        <v>39</v>
      </c>
      <c r="C12" s="27"/>
      <c r="D12" s="41"/>
      <c r="E12" s="41"/>
    </row>
    <row r="13" spans="1:5" x14ac:dyDescent="0.35">
      <c r="B13" s="17"/>
      <c r="C13" s="27"/>
      <c r="D13" s="41"/>
      <c r="E13" s="41"/>
    </row>
    <row r="14" spans="1:5" x14ac:dyDescent="0.35">
      <c r="B14" s="30" t="s">
        <v>44</v>
      </c>
      <c r="C14" s="27"/>
      <c r="D14" s="41"/>
      <c r="E14" s="41"/>
    </row>
    <row r="15" spans="1:5" x14ac:dyDescent="0.35">
      <c r="B15" s="43" t="s">
        <v>40</v>
      </c>
      <c r="C15" s="46"/>
      <c r="D15" s="42"/>
      <c r="E15" s="42"/>
    </row>
    <row r="16" spans="1:5" x14ac:dyDescent="0.35">
      <c r="B16" s="44" t="s">
        <v>41</v>
      </c>
      <c r="C16" s="47"/>
      <c r="D16" s="41"/>
      <c r="E16" s="41"/>
    </row>
    <row r="17" spans="1:6" x14ac:dyDescent="0.35">
      <c r="B17" s="17" t="s">
        <v>42</v>
      </c>
      <c r="C17" s="29"/>
      <c r="D17" s="41"/>
      <c r="E17" s="41"/>
    </row>
    <row r="18" spans="1:6" x14ac:dyDescent="0.35">
      <c r="B18" s="28"/>
      <c r="C18" s="29"/>
      <c r="D18" s="41"/>
      <c r="E18" s="41"/>
    </row>
    <row r="19" spans="1:6" x14ac:dyDescent="0.35">
      <c r="B19" s="28" t="s">
        <v>43</v>
      </c>
      <c r="C19" s="27"/>
      <c r="D19" s="42"/>
      <c r="E19" s="42"/>
    </row>
    <row r="20" spans="1:6" x14ac:dyDescent="0.35">
      <c r="B20" s="17" t="s">
        <v>45</v>
      </c>
      <c r="C20" s="48"/>
      <c r="D20" s="49"/>
      <c r="E20" s="42"/>
    </row>
    <row r="23" spans="1:6" x14ac:dyDescent="0.35">
      <c r="A23" s="1" t="s">
        <v>49</v>
      </c>
      <c r="B23" s="26" t="s">
        <v>27</v>
      </c>
      <c r="C23" s="25" t="s">
        <v>21</v>
      </c>
      <c r="D23" s="25" t="s">
        <v>20</v>
      </c>
      <c r="E23" s="23" t="s">
        <v>26</v>
      </c>
      <c r="F23" s="25" t="s">
        <v>19</v>
      </c>
    </row>
    <row r="24" spans="1:6" x14ac:dyDescent="0.35">
      <c r="B24" s="24"/>
      <c r="C24" s="22"/>
      <c r="D24" s="22"/>
      <c r="E24" s="23" t="s">
        <v>25</v>
      </c>
      <c r="F24" s="22" t="s">
        <v>11</v>
      </c>
    </row>
    <row r="25" spans="1:6" x14ac:dyDescent="0.35">
      <c r="B25" s="18" t="s">
        <v>10</v>
      </c>
      <c r="C25" s="21"/>
      <c r="D25" s="21"/>
      <c r="E25" s="17"/>
      <c r="F25" s="17"/>
    </row>
    <row r="26" spans="1:6" x14ac:dyDescent="0.35">
      <c r="B26" s="18" t="s">
        <v>9</v>
      </c>
      <c r="C26" s="20">
        <v>500</v>
      </c>
      <c r="D26" s="20">
        <v>170</v>
      </c>
      <c r="E26" s="17"/>
      <c r="F26" s="17"/>
    </row>
    <row r="27" spans="1:6" x14ac:dyDescent="0.35">
      <c r="B27" s="18" t="s">
        <v>8</v>
      </c>
      <c r="C27" s="20">
        <v>250</v>
      </c>
      <c r="D27" s="20"/>
      <c r="E27" s="19"/>
      <c r="F27" s="17"/>
    </row>
    <row r="28" spans="1:6" x14ac:dyDescent="0.35">
      <c r="B28" s="18" t="s">
        <v>7</v>
      </c>
      <c r="C28" s="20">
        <v>120</v>
      </c>
      <c r="D28" s="20">
        <v>60</v>
      </c>
      <c r="E28" s="17"/>
      <c r="F28" s="17"/>
    </row>
    <row r="29" spans="1:6" x14ac:dyDescent="0.35">
      <c r="B29" s="18" t="s">
        <v>6</v>
      </c>
      <c r="C29" s="20">
        <v>30</v>
      </c>
      <c r="D29" s="20">
        <v>40</v>
      </c>
      <c r="E29" s="19"/>
      <c r="F29" s="17"/>
    </row>
    <row r="30" spans="1:6" x14ac:dyDescent="0.35">
      <c r="B30" s="5" t="s">
        <v>5</v>
      </c>
      <c r="C30" s="5">
        <f>SUM(C25:C29)</f>
        <v>900</v>
      </c>
      <c r="D30" s="5">
        <f>SUM(D25:D29)</f>
        <v>270</v>
      </c>
      <c r="E30" s="17"/>
      <c r="F30" s="3"/>
    </row>
    <row r="31" spans="1:6" x14ac:dyDescent="0.35">
      <c r="B31" s="17"/>
      <c r="C31" s="17"/>
      <c r="D31" s="17"/>
      <c r="E31" s="17"/>
      <c r="F31" s="17"/>
    </row>
    <row r="32" spans="1:6" x14ac:dyDescent="0.35">
      <c r="B32" s="18" t="s">
        <v>24</v>
      </c>
      <c r="C32" s="18">
        <v>-500</v>
      </c>
      <c r="D32" s="18">
        <v>-120</v>
      </c>
      <c r="E32" s="17"/>
      <c r="F32" s="17"/>
    </row>
    <row r="33" spans="1:7" x14ac:dyDescent="0.35">
      <c r="B33" s="18" t="s">
        <v>23</v>
      </c>
      <c r="C33" s="18">
        <v>-150</v>
      </c>
      <c r="D33" s="18">
        <v>-50</v>
      </c>
      <c r="E33" s="17"/>
      <c r="F33" s="17"/>
    </row>
    <row r="34" spans="1:7" x14ac:dyDescent="0.35">
      <c r="B34" s="18" t="s">
        <v>1</v>
      </c>
      <c r="C34" s="18">
        <f>+(C30+C32+C33)*-1</f>
        <v>-250</v>
      </c>
      <c r="D34" s="18">
        <f>+(D30+D32+D33)*-1</f>
        <v>-100</v>
      </c>
      <c r="E34" s="17"/>
      <c r="F34" s="17"/>
    </row>
    <row r="35" spans="1:7" x14ac:dyDescent="0.35">
      <c r="B35" s="5" t="s">
        <v>0</v>
      </c>
      <c r="C35" s="5">
        <f>SUM(C32:C34)</f>
        <v>-900</v>
      </c>
      <c r="D35" s="5">
        <f>SUM(D32:D34)</f>
        <v>-270</v>
      </c>
      <c r="E35" s="17"/>
      <c r="F35" s="3"/>
    </row>
    <row r="39" spans="1:7" x14ac:dyDescent="0.35">
      <c r="A39" s="1" t="s">
        <v>50</v>
      </c>
      <c r="B39" s="16" t="s">
        <v>22</v>
      </c>
      <c r="C39" s="15" t="s">
        <v>21</v>
      </c>
      <c r="D39" s="15" t="s">
        <v>20</v>
      </c>
      <c r="E39" s="53" t="s">
        <v>26</v>
      </c>
      <c r="F39" s="54"/>
      <c r="G39" s="15" t="s">
        <v>19</v>
      </c>
    </row>
    <row r="40" spans="1:7" x14ac:dyDescent="0.35">
      <c r="B40" s="14"/>
      <c r="C40" s="12"/>
      <c r="D40" s="12"/>
      <c r="E40" s="50" t="s">
        <v>18</v>
      </c>
      <c r="F40" s="50" t="s">
        <v>17</v>
      </c>
      <c r="G40" s="12"/>
    </row>
    <row r="41" spans="1:7" x14ac:dyDescent="0.35">
      <c r="B41" s="37"/>
      <c r="C41" s="55" t="s">
        <v>12</v>
      </c>
      <c r="D41" s="55"/>
      <c r="E41" s="4"/>
      <c r="F41" s="4"/>
      <c r="G41" s="4"/>
    </row>
    <row r="42" spans="1:7" x14ac:dyDescent="0.35">
      <c r="B42" s="6" t="s">
        <v>16</v>
      </c>
      <c r="C42" s="6">
        <v>-600</v>
      </c>
      <c r="D42" s="6">
        <v>-200</v>
      </c>
      <c r="E42" s="4"/>
      <c r="F42" s="4"/>
      <c r="G42" s="4"/>
    </row>
    <row r="43" spans="1:7" x14ac:dyDescent="0.35">
      <c r="B43" s="6" t="s">
        <v>15</v>
      </c>
      <c r="C43" s="6">
        <v>250</v>
      </c>
      <c r="D43" s="6">
        <v>100</v>
      </c>
      <c r="E43" s="4"/>
      <c r="F43" s="4"/>
      <c r="G43" s="4"/>
    </row>
    <row r="44" spans="1:7" x14ac:dyDescent="0.35">
      <c r="B44" s="6" t="s">
        <v>14</v>
      </c>
      <c r="C44" s="6">
        <v>80</v>
      </c>
      <c r="D44" s="6">
        <v>25</v>
      </c>
      <c r="E44" s="4"/>
      <c r="F44" s="4"/>
      <c r="G44" s="4"/>
    </row>
    <row r="45" spans="1:7" x14ac:dyDescent="0.35">
      <c r="B45" s="6" t="s">
        <v>13</v>
      </c>
      <c r="C45" s="6">
        <v>220</v>
      </c>
      <c r="D45" s="6">
        <v>45</v>
      </c>
      <c r="E45" s="4"/>
      <c r="F45" s="4"/>
      <c r="G45" s="4"/>
    </row>
    <row r="46" spans="1:7" x14ac:dyDescent="0.35">
      <c r="B46" s="6" t="s">
        <v>12</v>
      </c>
      <c r="C46" s="5">
        <f>SUM(C42:C45)</f>
        <v>-50</v>
      </c>
      <c r="D46" s="5">
        <f>SUM(D42:D45)</f>
        <v>-30</v>
      </c>
      <c r="E46" s="4"/>
      <c r="F46" s="4"/>
      <c r="G46" s="3"/>
    </row>
    <row r="47" spans="1:7" x14ac:dyDescent="0.35">
      <c r="B47" s="37"/>
      <c r="C47" s="55" t="s">
        <v>11</v>
      </c>
      <c r="D47" s="55"/>
      <c r="E47" s="11"/>
      <c r="F47" s="11"/>
      <c r="G47" s="4"/>
    </row>
    <row r="48" spans="1:7" x14ac:dyDescent="0.35">
      <c r="B48" s="6" t="s">
        <v>10</v>
      </c>
      <c r="C48" s="51"/>
      <c r="D48" s="51"/>
      <c r="E48" s="4"/>
      <c r="F48" s="4"/>
      <c r="G48" s="4"/>
    </row>
    <row r="49" spans="2:7" x14ac:dyDescent="0.35">
      <c r="B49" s="6" t="s">
        <v>9</v>
      </c>
      <c r="C49" s="52">
        <v>550</v>
      </c>
      <c r="D49" s="52">
        <v>187.00000000000003</v>
      </c>
      <c r="E49" s="4"/>
      <c r="F49" s="9"/>
      <c r="G49" s="4"/>
    </row>
    <row r="50" spans="2:7" x14ac:dyDescent="0.35">
      <c r="B50" s="6" t="s">
        <v>8</v>
      </c>
      <c r="C50" s="52">
        <v>250</v>
      </c>
      <c r="D50" s="52">
        <v>0</v>
      </c>
      <c r="E50" s="9"/>
      <c r="F50" s="9"/>
      <c r="G50" s="4"/>
    </row>
    <row r="51" spans="2:7" x14ac:dyDescent="0.35">
      <c r="B51" s="6" t="s">
        <v>7</v>
      </c>
      <c r="C51" s="52">
        <v>132</v>
      </c>
      <c r="D51" s="52">
        <v>66</v>
      </c>
      <c r="E51" s="4"/>
      <c r="F51" s="9"/>
      <c r="G51" s="4"/>
    </row>
    <row r="52" spans="2:7" x14ac:dyDescent="0.35">
      <c r="B52" s="6" t="s">
        <v>6</v>
      </c>
      <c r="C52" s="52">
        <v>33</v>
      </c>
      <c r="D52" s="52">
        <v>44</v>
      </c>
      <c r="E52" s="9"/>
      <c r="F52" s="9"/>
      <c r="G52" s="4"/>
    </row>
    <row r="53" spans="2:7" x14ac:dyDescent="0.35">
      <c r="B53" s="6" t="s">
        <v>5</v>
      </c>
      <c r="C53" s="5">
        <v>965</v>
      </c>
      <c r="D53" s="5">
        <v>297</v>
      </c>
      <c r="E53" s="4"/>
      <c r="F53" s="4"/>
      <c r="G53" s="3"/>
    </row>
    <row r="54" spans="2:7" x14ac:dyDescent="0.35">
      <c r="B54" s="6"/>
      <c r="C54" s="6"/>
      <c r="D54" s="6"/>
      <c r="E54" s="4"/>
      <c r="F54" s="4"/>
      <c r="G54" s="4"/>
    </row>
    <row r="55" spans="2:7" x14ac:dyDescent="0.35">
      <c r="B55" s="6" t="s">
        <v>4</v>
      </c>
      <c r="C55" s="6">
        <v>-500</v>
      </c>
      <c r="D55" s="6">
        <v>-120</v>
      </c>
      <c r="E55" s="4"/>
      <c r="F55" s="4"/>
      <c r="G55" s="4"/>
    </row>
    <row r="56" spans="2:7" x14ac:dyDescent="0.35">
      <c r="B56" s="6" t="s">
        <v>3</v>
      </c>
      <c r="C56" s="6">
        <v>-150</v>
      </c>
      <c r="D56" s="6">
        <v>-50</v>
      </c>
      <c r="E56" s="4"/>
      <c r="F56" s="4"/>
      <c r="G56" s="4"/>
    </row>
    <row r="57" spans="2:7" x14ac:dyDescent="0.35">
      <c r="B57" s="8" t="s">
        <v>2</v>
      </c>
      <c r="C57" s="8">
        <v>-50</v>
      </c>
      <c r="D57" s="8">
        <v>-30</v>
      </c>
      <c r="E57" s="7"/>
      <c r="F57" s="4"/>
      <c r="G57" s="4"/>
    </row>
    <row r="58" spans="2:7" x14ac:dyDescent="0.35">
      <c r="B58" s="6" t="s">
        <v>1</v>
      </c>
      <c r="C58" s="6">
        <v>-265</v>
      </c>
      <c r="D58" s="6">
        <v>-97</v>
      </c>
      <c r="E58" s="4"/>
      <c r="F58" s="4"/>
      <c r="G58" s="4"/>
    </row>
    <row r="59" spans="2:7" x14ac:dyDescent="0.35">
      <c r="B59" s="6" t="s">
        <v>0</v>
      </c>
      <c r="C59" s="5">
        <v>-965</v>
      </c>
      <c r="D59" s="5">
        <v>-297</v>
      </c>
      <c r="E59" s="4"/>
      <c r="F59" s="4"/>
      <c r="G59" s="3"/>
    </row>
    <row r="61" spans="2:7" x14ac:dyDescent="0.35">
      <c r="C61" s="38"/>
    </row>
  </sheetData>
  <mergeCells count="3">
    <mergeCell ref="E39:F39"/>
    <mergeCell ref="C41:D41"/>
    <mergeCell ref="C47:D47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1"/>
  <sheetViews>
    <sheetView showGridLines="0" showZeros="0" tabSelected="1" workbookViewId="0">
      <selection activeCell="M27" sqref="M27"/>
    </sheetView>
  </sheetViews>
  <sheetFormatPr defaultColWidth="11.4140625" defaultRowHeight="12.9" x14ac:dyDescent="0.35"/>
  <cols>
    <col min="1" max="1" width="5.75" style="1" customWidth="1"/>
    <col min="2" max="2" width="26.58203125" style="2" customWidth="1"/>
    <col min="3" max="3" width="11.4140625" style="1" customWidth="1"/>
    <col min="4" max="4" width="13.25" style="1" customWidth="1"/>
    <col min="5" max="5" width="12.1640625" style="1" customWidth="1"/>
    <col min="6" max="6" width="16.4140625" style="1" customWidth="1"/>
    <col min="7" max="7" width="10.75" style="1" customWidth="1"/>
    <col min="8" max="8" width="9" style="1" customWidth="1"/>
    <col min="9" max="9" width="0.83203125" style="1" hidden="1" customWidth="1"/>
    <col min="10" max="16384" width="11.4140625" style="1"/>
  </cols>
  <sheetData>
    <row r="2" spans="1:5" s="35" customFormat="1" x14ac:dyDescent="0.35">
      <c r="B2" s="36" t="s">
        <v>34</v>
      </c>
    </row>
    <row r="5" spans="1:5" x14ac:dyDescent="0.35">
      <c r="A5" s="1" t="s">
        <v>48</v>
      </c>
      <c r="B5" s="34" t="s">
        <v>33</v>
      </c>
      <c r="C5" s="33"/>
      <c r="D5" s="25" t="s">
        <v>35</v>
      </c>
      <c r="E5" s="25" t="s">
        <v>37</v>
      </c>
    </row>
    <row r="6" spans="1:5" x14ac:dyDescent="0.35">
      <c r="B6" s="24" t="s">
        <v>32</v>
      </c>
      <c r="C6" s="32"/>
      <c r="D6" s="39" t="s">
        <v>36</v>
      </c>
      <c r="E6" s="39" t="s">
        <v>38</v>
      </c>
    </row>
    <row r="7" spans="1:5" x14ac:dyDescent="0.35">
      <c r="B7" s="43" t="s">
        <v>31</v>
      </c>
      <c r="C7" s="29">
        <f>-D32</f>
        <v>120</v>
      </c>
      <c r="D7" s="40"/>
      <c r="E7" s="40"/>
    </row>
    <row r="8" spans="1:5" x14ac:dyDescent="0.35">
      <c r="B8" s="44" t="s">
        <v>30</v>
      </c>
      <c r="C8" s="45">
        <f>-D33</f>
        <v>50</v>
      </c>
      <c r="D8" s="41"/>
      <c r="E8" s="41"/>
    </row>
    <row r="9" spans="1:5" x14ac:dyDescent="0.35">
      <c r="B9" s="17" t="s">
        <v>29</v>
      </c>
      <c r="C9" s="27">
        <f>SUM(C7:C8)</f>
        <v>170</v>
      </c>
      <c r="D9" s="41"/>
      <c r="E9" s="41"/>
    </row>
    <row r="10" spans="1:5" x14ac:dyDescent="0.35">
      <c r="B10" s="17"/>
      <c r="C10" s="27"/>
      <c r="D10" s="41"/>
      <c r="E10" s="41"/>
    </row>
    <row r="11" spans="1:5" x14ac:dyDescent="0.35">
      <c r="B11" s="17" t="s">
        <v>28</v>
      </c>
      <c r="C11" s="27">
        <f>+C27</f>
        <v>250</v>
      </c>
      <c r="D11" s="41"/>
      <c r="E11" s="41"/>
    </row>
    <row r="12" spans="1:5" x14ac:dyDescent="0.35">
      <c r="B12" s="31" t="s">
        <v>39</v>
      </c>
      <c r="C12" s="27">
        <f>+C11-C9</f>
        <v>80</v>
      </c>
      <c r="D12" s="41"/>
      <c r="E12" s="41"/>
    </row>
    <row r="13" spans="1:5" x14ac:dyDescent="0.35">
      <c r="B13" s="17"/>
      <c r="C13" s="27"/>
      <c r="D13" s="41"/>
      <c r="E13" s="41"/>
    </row>
    <row r="14" spans="1:5" x14ac:dyDescent="0.35">
      <c r="B14" s="30" t="s">
        <v>44</v>
      </c>
      <c r="C14" s="27"/>
      <c r="D14" s="41"/>
      <c r="E14" s="41"/>
    </row>
    <row r="15" spans="1:5" x14ac:dyDescent="0.35">
      <c r="B15" s="43" t="s">
        <v>40</v>
      </c>
      <c r="C15" s="46">
        <v>50</v>
      </c>
      <c r="D15" s="42">
        <v>10</v>
      </c>
      <c r="E15" s="42">
        <f>+C15/D15</f>
        <v>5</v>
      </c>
    </row>
    <row r="16" spans="1:5" x14ac:dyDescent="0.35">
      <c r="B16" s="44" t="s">
        <v>41</v>
      </c>
      <c r="C16" s="47">
        <v>-5</v>
      </c>
      <c r="D16" s="41"/>
      <c r="E16" s="41"/>
    </row>
    <row r="17" spans="1:6" x14ac:dyDescent="0.35">
      <c r="B17" s="17" t="s">
        <v>42</v>
      </c>
      <c r="C17" s="29">
        <f>SUM(C15:C16)</f>
        <v>45</v>
      </c>
      <c r="D17" s="41"/>
      <c r="E17" s="41"/>
    </row>
    <row r="18" spans="1:6" x14ac:dyDescent="0.35">
      <c r="B18" s="28"/>
      <c r="C18" s="29"/>
      <c r="D18" s="41"/>
      <c r="E18" s="41"/>
    </row>
    <row r="19" spans="1:6" x14ac:dyDescent="0.35">
      <c r="B19" s="28" t="s">
        <v>47</v>
      </c>
      <c r="C19" s="27">
        <f>+C12-C17</f>
        <v>35</v>
      </c>
      <c r="D19" s="42">
        <v>5</v>
      </c>
      <c r="E19" s="42">
        <f>+C19/D19</f>
        <v>7</v>
      </c>
    </row>
    <row r="20" spans="1:6" x14ac:dyDescent="0.35">
      <c r="B20" s="17" t="s">
        <v>45</v>
      </c>
      <c r="C20" s="48"/>
      <c r="D20" s="49"/>
      <c r="E20" s="42">
        <f>SUM(E15:E19)</f>
        <v>12</v>
      </c>
    </row>
    <row r="23" spans="1:6" x14ac:dyDescent="0.35">
      <c r="A23" s="1" t="s">
        <v>49</v>
      </c>
      <c r="B23" s="26" t="s">
        <v>27</v>
      </c>
      <c r="C23" s="25" t="s">
        <v>21</v>
      </c>
      <c r="D23" s="25" t="s">
        <v>20</v>
      </c>
      <c r="E23" s="23" t="s">
        <v>26</v>
      </c>
      <c r="F23" s="25" t="s">
        <v>19</v>
      </c>
    </row>
    <row r="24" spans="1:6" x14ac:dyDescent="0.35">
      <c r="B24" s="24"/>
      <c r="C24" s="22"/>
      <c r="D24" s="22"/>
      <c r="E24" s="23" t="s">
        <v>25</v>
      </c>
      <c r="F24" s="22" t="s">
        <v>11</v>
      </c>
    </row>
    <row r="25" spans="1:6" x14ac:dyDescent="0.35">
      <c r="B25" s="18" t="s">
        <v>10</v>
      </c>
      <c r="C25" s="21"/>
      <c r="D25" s="21"/>
      <c r="E25" s="17">
        <f>+C19</f>
        <v>35</v>
      </c>
      <c r="F25" s="17">
        <f>SUM(C25:E25)</f>
        <v>35</v>
      </c>
    </row>
    <row r="26" spans="1:6" x14ac:dyDescent="0.35">
      <c r="B26" s="18" t="s">
        <v>9</v>
      </c>
      <c r="C26" s="20">
        <v>500</v>
      </c>
      <c r="D26" s="20">
        <v>170</v>
      </c>
      <c r="E26" s="17">
        <f>+C15</f>
        <v>50</v>
      </c>
      <c r="F26" s="17">
        <f t="shared" ref="F26:F29" si="0">SUM(C26:E26)</f>
        <v>720</v>
      </c>
    </row>
    <row r="27" spans="1:6" x14ac:dyDescent="0.35">
      <c r="B27" s="18" t="s">
        <v>8</v>
      </c>
      <c r="C27" s="20">
        <v>250</v>
      </c>
      <c r="D27" s="20"/>
      <c r="E27" s="19">
        <f>-C27</f>
        <v>-250</v>
      </c>
      <c r="F27" s="17">
        <f t="shared" si="0"/>
        <v>0</v>
      </c>
    </row>
    <row r="28" spans="1:6" x14ac:dyDescent="0.35">
      <c r="B28" s="18" t="s">
        <v>7</v>
      </c>
      <c r="C28" s="20">
        <v>120</v>
      </c>
      <c r="D28" s="20">
        <v>60</v>
      </c>
      <c r="E28" s="17">
        <f>+C16</f>
        <v>-5</v>
      </c>
      <c r="F28" s="17">
        <f t="shared" si="0"/>
        <v>175</v>
      </c>
    </row>
    <row r="29" spans="1:6" x14ac:dyDescent="0.35">
      <c r="B29" s="18" t="s">
        <v>6</v>
      </c>
      <c r="C29" s="20">
        <v>30</v>
      </c>
      <c r="D29" s="20">
        <v>40</v>
      </c>
      <c r="E29" s="19"/>
      <c r="F29" s="17">
        <f t="shared" si="0"/>
        <v>70</v>
      </c>
    </row>
    <row r="30" spans="1:6" x14ac:dyDescent="0.35">
      <c r="B30" s="5" t="s">
        <v>5</v>
      </c>
      <c r="C30" s="5">
        <f>SUM(C25:C29)</f>
        <v>900</v>
      </c>
      <c r="D30" s="5">
        <f>SUM(D25:D29)</f>
        <v>270</v>
      </c>
      <c r="E30" s="17"/>
      <c r="F30" s="3">
        <f>SUM(F25:F29)</f>
        <v>1000</v>
      </c>
    </row>
    <row r="31" spans="1:6" x14ac:dyDescent="0.35">
      <c r="B31" s="17"/>
      <c r="C31" s="17"/>
      <c r="D31" s="17"/>
      <c r="E31" s="17"/>
      <c r="F31" s="17"/>
    </row>
    <row r="32" spans="1:6" x14ac:dyDescent="0.35">
      <c r="B32" s="18" t="s">
        <v>24</v>
      </c>
      <c r="C32" s="18">
        <v>-500</v>
      </c>
      <c r="D32" s="18">
        <v>-120</v>
      </c>
      <c r="E32" s="17">
        <f>-D32</f>
        <v>120</v>
      </c>
      <c r="F32" s="17">
        <f t="shared" ref="F32:F34" si="1">SUM(C32:E32)</f>
        <v>-500</v>
      </c>
    </row>
    <row r="33" spans="1:7" x14ac:dyDescent="0.35">
      <c r="B33" s="18" t="s">
        <v>23</v>
      </c>
      <c r="C33" s="18">
        <v>-150</v>
      </c>
      <c r="D33" s="18">
        <v>-50</v>
      </c>
      <c r="E33" s="17">
        <f>-D33</f>
        <v>50</v>
      </c>
      <c r="F33" s="17">
        <f t="shared" si="1"/>
        <v>-150</v>
      </c>
    </row>
    <row r="34" spans="1:7" x14ac:dyDescent="0.35">
      <c r="B34" s="18" t="s">
        <v>1</v>
      </c>
      <c r="C34" s="18">
        <f>+(C30+C32+C33)*-1</f>
        <v>-250</v>
      </c>
      <c r="D34" s="18">
        <f>+(D30+D32+D33)*-1</f>
        <v>-100</v>
      </c>
      <c r="E34" s="17"/>
      <c r="F34" s="17">
        <f t="shared" si="1"/>
        <v>-350</v>
      </c>
    </row>
    <row r="35" spans="1:7" x14ac:dyDescent="0.35">
      <c r="B35" s="5" t="s">
        <v>0</v>
      </c>
      <c r="C35" s="5">
        <f>SUM(C32:C34)</f>
        <v>-900</v>
      </c>
      <c r="D35" s="5">
        <f>SUM(D32:D34)</f>
        <v>-270</v>
      </c>
      <c r="E35" s="17">
        <f>SUM(E25:E34)</f>
        <v>0</v>
      </c>
      <c r="F35" s="3">
        <f>SUM(F32:F34)</f>
        <v>-1000</v>
      </c>
    </row>
    <row r="39" spans="1:7" x14ac:dyDescent="0.35">
      <c r="A39" s="1" t="s">
        <v>50</v>
      </c>
      <c r="B39" s="16" t="s">
        <v>22</v>
      </c>
      <c r="C39" s="15" t="s">
        <v>21</v>
      </c>
      <c r="D39" s="15" t="s">
        <v>20</v>
      </c>
      <c r="E39" s="53" t="s">
        <v>26</v>
      </c>
      <c r="F39" s="54"/>
      <c r="G39" s="15" t="s">
        <v>19</v>
      </c>
    </row>
    <row r="40" spans="1:7" x14ac:dyDescent="0.35">
      <c r="B40" s="14"/>
      <c r="C40" s="12"/>
      <c r="D40" s="12"/>
      <c r="E40" s="13" t="s">
        <v>18</v>
      </c>
      <c r="F40" s="13" t="s">
        <v>17</v>
      </c>
      <c r="G40" s="12"/>
    </row>
    <row r="41" spans="1:7" x14ac:dyDescent="0.35">
      <c r="B41" s="37"/>
      <c r="C41" s="55" t="s">
        <v>12</v>
      </c>
      <c r="D41" s="55"/>
      <c r="E41" s="4"/>
      <c r="F41" s="4"/>
      <c r="G41" s="4"/>
    </row>
    <row r="42" spans="1:7" x14ac:dyDescent="0.35">
      <c r="B42" s="6" t="s">
        <v>16</v>
      </c>
      <c r="C42" s="6">
        <v>-600</v>
      </c>
      <c r="D42" s="6">
        <v>-200</v>
      </c>
      <c r="E42" s="4"/>
      <c r="F42" s="4"/>
      <c r="G42" s="4">
        <f>SUM(C42:F42)</f>
        <v>-800</v>
      </c>
    </row>
    <row r="43" spans="1:7" x14ac:dyDescent="0.35">
      <c r="B43" s="6" t="s">
        <v>15</v>
      </c>
      <c r="C43" s="6">
        <v>250</v>
      </c>
      <c r="D43" s="6">
        <v>100</v>
      </c>
      <c r="E43" s="4"/>
      <c r="F43" s="4">
        <f>C16</f>
        <v>-5</v>
      </c>
      <c r="G43" s="4">
        <f>SUM(C43:F43)</f>
        <v>345</v>
      </c>
    </row>
    <row r="44" spans="1:7" x14ac:dyDescent="0.35">
      <c r="B44" s="6" t="s">
        <v>14</v>
      </c>
      <c r="C44" s="6">
        <v>80</v>
      </c>
      <c r="D44" s="6">
        <v>25</v>
      </c>
      <c r="E44" s="4"/>
      <c r="F44" s="4">
        <f>+E20</f>
        <v>12</v>
      </c>
      <c r="G44" s="4">
        <f>SUM(C44:F44)</f>
        <v>117</v>
      </c>
    </row>
    <row r="45" spans="1:7" x14ac:dyDescent="0.35">
      <c r="B45" s="6" t="s">
        <v>13</v>
      </c>
      <c r="C45" s="6">
        <v>220</v>
      </c>
      <c r="D45" s="6">
        <v>45</v>
      </c>
      <c r="E45" s="4"/>
      <c r="F45" s="4"/>
      <c r="G45" s="4">
        <f>SUM(C45:F45)</f>
        <v>265</v>
      </c>
    </row>
    <row r="46" spans="1:7" x14ac:dyDescent="0.35">
      <c r="B46" s="6" t="s">
        <v>12</v>
      </c>
      <c r="C46" s="5">
        <f>SUM(C42:C45)</f>
        <v>-50</v>
      </c>
      <c r="D46" s="5">
        <f>SUM(D42:D45)</f>
        <v>-30</v>
      </c>
      <c r="E46" s="4"/>
      <c r="F46" s="4">
        <f>-SUM(F43:F45)</f>
        <v>-7</v>
      </c>
      <c r="G46" s="3">
        <f>SUM(G42:G45)</f>
        <v>-73</v>
      </c>
    </row>
    <row r="47" spans="1:7" x14ac:dyDescent="0.35">
      <c r="B47" s="37"/>
      <c r="C47" s="55" t="s">
        <v>11</v>
      </c>
      <c r="D47" s="55"/>
      <c r="E47" s="11"/>
      <c r="F47" s="11"/>
      <c r="G47" s="4"/>
    </row>
    <row r="48" spans="1:7" x14ac:dyDescent="0.35">
      <c r="B48" s="6" t="s">
        <v>10</v>
      </c>
      <c r="C48" s="10"/>
      <c r="D48" s="10"/>
      <c r="E48" s="4">
        <f>+C19</f>
        <v>35</v>
      </c>
      <c r="F48" s="4">
        <f>-E19</f>
        <v>-7</v>
      </c>
      <c r="G48" s="4">
        <f>SUM(C48:F48)</f>
        <v>28</v>
      </c>
    </row>
    <row r="49" spans="2:7" x14ac:dyDescent="0.35">
      <c r="B49" s="6" t="s">
        <v>9</v>
      </c>
      <c r="C49" s="52">
        <v>550</v>
      </c>
      <c r="D49" s="52">
        <v>187.00000000000003</v>
      </c>
      <c r="E49" s="4">
        <f>+C15</f>
        <v>50</v>
      </c>
      <c r="F49" s="9">
        <f>-E15</f>
        <v>-5</v>
      </c>
      <c r="G49" s="4">
        <f>SUM(C49:F49)</f>
        <v>782</v>
      </c>
    </row>
    <row r="50" spans="2:7" x14ac:dyDescent="0.35">
      <c r="B50" s="6" t="s">
        <v>8</v>
      </c>
      <c r="C50" s="52">
        <v>250</v>
      </c>
      <c r="D50" s="52">
        <v>0</v>
      </c>
      <c r="E50" s="9">
        <f>-C50</f>
        <v>-250</v>
      </c>
      <c r="F50" s="9"/>
      <c r="G50" s="4">
        <f>SUM(C50:F50)</f>
        <v>0</v>
      </c>
    </row>
    <row r="51" spans="2:7" x14ac:dyDescent="0.35">
      <c r="B51" s="6" t="s">
        <v>7</v>
      </c>
      <c r="C51" s="52">
        <v>132</v>
      </c>
      <c r="D51" s="52">
        <v>66</v>
      </c>
      <c r="E51" s="4">
        <f>C16</f>
        <v>-5</v>
      </c>
      <c r="F51" s="9">
        <f>-C16</f>
        <v>5</v>
      </c>
      <c r="G51" s="4">
        <f>SUM(C51:F51)</f>
        <v>198</v>
      </c>
    </row>
    <row r="52" spans="2:7" x14ac:dyDescent="0.35">
      <c r="B52" s="6" t="s">
        <v>6</v>
      </c>
      <c r="C52" s="52">
        <v>33</v>
      </c>
      <c r="D52" s="52">
        <v>44</v>
      </c>
      <c r="E52" s="9"/>
      <c r="F52" s="9"/>
      <c r="G52" s="4">
        <f>SUM(C52:F52)</f>
        <v>77</v>
      </c>
    </row>
    <row r="53" spans="2:7" x14ac:dyDescent="0.35">
      <c r="B53" s="6" t="s">
        <v>5</v>
      </c>
      <c r="C53" s="5">
        <v>965</v>
      </c>
      <c r="D53" s="5">
        <v>297</v>
      </c>
      <c r="E53" s="4"/>
      <c r="F53" s="4"/>
      <c r="G53" s="3">
        <f>SUM(G48:G52)</f>
        <v>1085</v>
      </c>
    </row>
    <row r="54" spans="2:7" x14ac:dyDescent="0.35">
      <c r="B54" s="6"/>
      <c r="C54" s="6"/>
      <c r="D54" s="6"/>
      <c r="E54" s="4"/>
      <c r="F54" s="4"/>
      <c r="G54" s="4"/>
    </row>
    <row r="55" spans="2:7" x14ac:dyDescent="0.35">
      <c r="B55" s="6" t="s">
        <v>4</v>
      </c>
      <c r="C55" s="6">
        <v>-500</v>
      </c>
      <c r="D55" s="6">
        <v>-120</v>
      </c>
      <c r="E55" s="4">
        <f t="shared" ref="E55:E56" si="2">+E32</f>
        <v>120</v>
      </c>
      <c r="F55" s="4"/>
      <c r="G55" s="4">
        <f>SUM(C55:F55)</f>
        <v>-500</v>
      </c>
    </row>
    <row r="56" spans="2:7" x14ac:dyDescent="0.35">
      <c r="B56" s="6" t="s">
        <v>3</v>
      </c>
      <c r="C56" s="6">
        <v>-150</v>
      </c>
      <c r="D56" s="6">
        <v>-50</v>
      </c>
      <c r="E56" s="4">
        <f t="shared" si="2"/>
        <v>50</v>
      </c>
      <c r="F56" s="4"/>
      <c r="G56" s="4">
        <f>SUM(C56:F56)</f>
        <v>-150</v>
      </c>
    </row>
    <row r="57" spans="2:7" x14ac:dyDescent="0.35">
      <c r="B57" s="8" t="s">
        <v>2</v>
      </c>
      <c r="C57" s="8">
        <v>-50</v>
      </c>
      <c r="D57" s="8">
        <v>-30</v>
      </c>
      <c r="E57" s="7"/>
      <c r="F57" s="4">
        <f>-F46</f>
        <v>7</v>
      </c>
      <c r="G57" s="4">
        <f>SUM(C57:F57)</f>
        <v>-73</v>
      </c>
    </row>
    <row r="58" spans="2:7" x14ac:dyDescent="0.35">
      <c r="B58" s="6" t="s">
        <v>1</v>
      </c>
      <c r="C58" s="6">
        <v>-265</v>
      </c>
      <c r="D58" s="6">
        <v>-97</v>
      </c>
      <c r="E58" s="4"/>
      <c r="F58" s="4"/>
      <c r="G58" s="4">
        <f>SUM(C58:F58)</f>
        <v>-362</v>
      </c>
    </row>
    <row r="59" spans="2:7" x14ac:dyDescent="0.35">
      <c r="B59" s="6" t="s">
        <v>0</v>
      </c>
      <c r="C59" s="5">
        <v>-965</v>
      </c>
      <c r="D59" s="5">
        <v>-297</v>
      </c>
      <c r="E59" s="4">
        <f>SUM(E42:E58)</f>
        <v>0</v>
      </c>
      <c r="F59" s="4">
        <f>SUM(F42:F58)</f>
        <v>0</v>
      </c>
      <c r="G59" s="3">
        <f>SUM(G55:G58)</f>
        <v>-1085</v>
      </c>
    </row>
    <row r="61" spans="2:7" x14ac:dyDescent="0.35">
      <c r="C61" s="38"/>
    </row>
  </sheetData>
  <mergeCells count="3">
    <mergeCell ref="E39:F39"/>
    <mergeCell ref="C41:D41"/>
    <mergeCell ref="C47:D47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17-4 Skjema</vt:lpstr>
      <vt:lpstr>17-4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2016-03-01T13:50:46Z</dcterms:created>
  <dcterms:modified xsi:type="dcterms:W3CDTF">2017-10-10T16:11:28Z</dcterms:modified>
</cp:coreProperties>
</file>